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Компьютерная безопасность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<sst xmlns="http://schemas.openxmlformats.org/spreadsheetml/2006/main" count="47" uniqueCount="47">
  <si>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Компьютерная безопасность (пятница 15.30)</t>
  </si>
  <si>
    <t>мах</t>
  </si>
  <si>
    <t>№</t>
  </si>
  <si>
    <t>фамилия, имя</t>
  </si>
  <si>
    <t>л1</t>
  </si>
  <si>
    <t>л2</t>
  </si>
  <si>
    <t>л3</t>
  </si>
  <si>
    <t>л4</t>
  </si>
  <si>
    <t>л5</t>
  </si>
  <si>
    <t>л6</t>
  </si>
  <si>
    <t>д1</t>
  </si>
  <si>
    <t>д2</t>
  </si>
  <si>
    <t>д3</t>
  </si>
  <si>
    <t>д4</t>
  </si>
  <si>
    <t>д5</t>
  </si>
  <si>
    <t>к1</t>
  </si>
  <si>
    <t>тема 1</t>
  </si>
  <si>
    <t>л7</t>
  </si>
  <si>
    <t>л8</t>
  </si>
  <si>
    <t>л9</t>
  </si>
  <si>
    <t>л10</t>
  </si>
  <si>
    <t>л11</t>
  </si>
  <si>
    <t>д6</t>
  </si>
  <si>
    <t>д7</t>
  </si>
  <si>
    <t>д8</t>
  </si>
  <si>
    <t>д9</t>
  </si>
  <si>
    <t>д10</t>
  </si>
  <si>
    <t>к2</t>
  </si>
  <si>
    <t>к3</t>
  </si>
  <si>
    <t>тема 2</t>
  </si>
  <si>
    <t>сумма</t>
  </si>
  <si>
    <t>процент</t>
  </si>
  <si>
    <t>оценка</t>
  </si>
  <si>
    <t>Тарасов Николай</t>
  </si>
  <si>
    <t>Тарасов Александр</t>
  </si>
  <si>
    <t>Фофанов Владимир</t>
  </si>
  <si>
    <t>Тачкин Никита</t>
  </si>
  <si>
    <t>Бабин Дмитрий</t>
  </si>
  <si>
    <t>Таизов Олег</t>
  </si>
  <si>
    <t>Новокшонов Никита</t>
  </si>
  <si>
    <t>ЧемарОв Георгий</t>
  </si>
  <si>
    <t>Смирнов Дмитрий</t>
  </si>
  <si>
    <t>Плотников Виктор</t>
  </si>
  <si>
    <t>Симонов Георгий</t>
  </si>
  <si>
    <t>Батуев Никита</t>
  </si>
  <si>
    <t>Корнилов Даниил</t>
  </si>
  <si>
    <t>Воробьев Денис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</si>
</sst>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5.125" style="0" customWidth="1"/>
    <col min="2" max="2" width="18.875" style="0" customWidth="1"/>
    <col min="3" max="3" width="5.125" style="0" customWidth="1"/>
    <col min="4" max="4" width="5.25390625" style="0" customWidth="1"/>
    <col min="5" max="8" width="5.625" style="0" customWidth="1"/>
    <col min="9" max="9" width="6.875" style="0" customWidth="1"/>
    <col min="10" max="14" width="5.625" style="0" customWidth="1"/>
    <col min="15" max="15" width="7.625" style="0" customWidth="1"/>
    <col min="16" max="16" width="5.75390625" style="0" customWidth="1"/>
    <col min="17" max="17" width="4.875" style="0" customWidth="1"/>
    <col min="18" max="18" width="5.125" style="0" customWidth="1"/>
    <col min="19" max="19" width="5.375" style="0" customWidth="1"/>
    <col min="20" max="26" width="5.625" style="0" customWidth="1"/>
    <col min="27" max="27" width="6.00390625" style="0" customWidth="1"/>
    <col min="28" max="28" width="6.875" style="0" customWidth="1"/>
    <col min="29" max="29" width="8.875" style="0" customWidth="1"/>
  </cols>
  <sheetData>
    <row r="1" spans="2:17" ht="12.75">
      <c r="B1" s="1" t="s">
        <v>0</v>
      </c>
      <c r="Q1" s="1">
        <v>200</v>
      </c>
    </row>
    <row r="2" spans="2:17" ht="12.75">
      <c r="B2" s="1"/>
      <c r="Q2" s="1"/>
    </row>
    <row r="3" spans="1:29" ht="12.75">
      <c r="A3" s="2" t="s">
        <v>1</v>
      </c>
      <c r="C3">
        <v>5</v>
      </c>
      <c r="D3">
        <v>10</v>
      </c>
      <c r="E3">
        <v>10</v>
      </c>
      <c r="F3">
        <v>5</v>
      </c>
      <c r="G3">
        <v>10</v>
      </c>
      <c r="H3">
        <v>10</v>
      </c>
      <c r="I3">
        <v>5</v>
      </c>
      <c r="J3">
        <v>5</v>
      </c>
      <c r="K3">
        <v>10</v>
      </c>
      <c r="L3">
        <v>5</v>
      </c>
      <c r="M3">
        <v>5</v>
      </c>
      <c r="N3">
        <v>15</v>
      </c>
      <c r="O3" s="2">
        <f>SUM(C3:N3)</f>
        <v>95</v>
      </c>
      <c r="P3">
        <v>10</v>
      </c>
      <c r="Q3">
        <v>5</v>
      </c>
      <c r="R3">
        <v>5</v>
      </c>
      <c r="S3">
        <v>10</v>
      </c>
      <c r="T3">
        <v>10</v>
      </c>
      <c r="U3">
        <v>5</v>
      </c>
      <c r="V3">
        <v>5</v>
      </c>
      <c r="W3">
        <v>5</v>
      </c>
      <c r="X3">
        <v>5</v>
      </c>
      <c r="Y3">
        <v>5</v>
      </c>
      <c r="Z3">
        <v>20</v>
      </c>
      <c r="AA3">
        <v>20</v>
      </c>
      <c r="AB3" s="2">
        <f>SUM(P3:AA3)</f>
        <v>105</v>
      </c>
      <c r="AC3" s="2">
        <v>200</v>
      </c>
    </row>
    <row r="4" spans="1:31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</row>
    <row r="5" spans="1:31" ht="12.75">
      <c r="A5" s="4">
        <v>1</v>
      </c>
      <c r="B5" s="4" t="s">
        <v>33</v>
      </c>
      <c r="C5" s="4">
        <v>4</v>
      </c>
      <c r="D5" s="4">
        <v>6</v>
      </c>
      <c r="E5" s="4">
        <v>10</v>
      </c>
      <c r="F5" s="4">
        <v>4.2</v>
      </c>
      <c r="G5" s="4">
        <v>10</v>
      </c>
      <c r="H5" s="4">
        <v>10</v>
      </c>
      <c r="I5" s="4">
        <v>3.65</v>
      </c>
      <c r="J5" s="4">
        <v>2.45</v>
      </c>
      <c r="K5" s="4">
        <v>6.1</v>
      </c>
      <c r="L5" s="4">
        <v>2.6</v>
      </c>
      <c r="M5" s="4">
        <v>0.83</v>
      </c>
      <c r="N5" s="4">
        <v>6.3</v>
      </c>
      <c r="O5" s="5">
        <f aca="true" t="shared" si="0" ref="O5:O18">SUM(C5:N5)</f>
        <v>66.13000000000001</v>
      </c>
      <c r="P5" s="6">
        <v>10</v>
      </c>
      <c r="Q5" s="6">
        <v>5</v>
      </c>
      <c r="R5" s="6">
        <v>5</v>
      </c>
      <c r="S5" s="6">
        <v>10</v>
      </c>
      <c r="T5" s="6">
        <v>10</v>
      </c>
      <c r="U5" s="6">
        <v>2.75</v>
      </c>
      <c r="V5" s="6">
        <v>3.7</v>
      </c>
      <c r="W5" s="6">
        <v>2</v>
      </c>
      <c r="X5" s="6">
        <v>2.75</v>
      </c>
      <c r="Y5" s="6">
        <v>2.9</v>
      </c>
      <c r="Z5" s="4">
        <v>10.3</v>
      </c>
      <c r="AA5" s="4">
        <v>20</v>
      </c>
      <c r="AB5" s="5">
        <f aca="true" t="shared" si="1" ref="AB5:AB18">SUM(P5:AA5)</f>
        <v>84.4</v>
      </c>
      <c r="AC5" s="5">
        <f aca="true" t="shared" si="2" ref="AC5:AC18">SUM(O5,AB5)</f>
        <v>150.53000000000003</v>
      </c>
      <c r="AD5" s="5">
        <f aca="true" t="shared" si="3" ref="AD5:AD18">AC5/$Q$1*100</f>
        <v>75.26500000000001</v>
      </c>
      <c r="AE5" s="7">
        <f>IF(AD5&gt;=70,5,IF(AD5&gt;=60,4,(IF(AD5&gt;=50,3,IF(AD5&gt;=40,2,0)))))</f>
        <v>5</v>
      </c>
    </row>
    <row r="6" spans="1:31" ht="12.75">
      <c r="A6" s="4">
        <v>2</v>
      </c>
      <c r="B6" s="4" t="s">
        <v>34</v>
      </c>
      <c r="C6" s="6">
        <v>3</v>
      </c>
      <c r="D6" s="6">
        <v>5</v>
      </c>
      <c r="E6" s="6">
        <v>10</v>
      </c>
      <c r="F6" s="6">
        <v>3.2</v>
      </c>
      <c r="G6" s="6">
        <v>10</v>
      </c>
      <c r="H6" s="6">
        <v>10</v>
      </c>
      <c r="I6" s="6">
        <v>3.85</v>
      </c>
      <c r="J6" s="6">
        <v>2.2</v>
      </c>
      <c r="K6" s="6">
        <v>6.05</v>
      </c>
      <c r="L6" s="6">
        <v>2.3</v>
      </c>
      <c r="M6" s="6">
        <v>0.83</v>
      </c>
      <c r="N6" s="8">
        <v>5.55</v>
      </c>
      <c r="O6" s="5">
        <f t="shared" si="0"/>
        <v>61.98</v>
      </c>
      <c r="P6" s="6">
        <v>10</v>
      </c>
      <c r="Q6" s="6">
        <v>5</v>
      </c>
      <c r="R6" s="6">
        <v>5</v>
      </c>
      <c r="S6" s="6">
        <v>10</v>
      </c>
      <c r="T6" s="6">
        <v>10</v>
      </c>
      <c r="U6" s="6">
        <v>2.75</v>
      </c>
      <c r="V6" s="6">
        <v>3.75</v>
      </c>
      <c r="W6" s="6">
        <v>2</v>
      </c>
      <c r="X6" s="6">
        <v>1.95</v>
      </c>
      <c r="Y6" s="6">
        <v>2.9</v>
      </c>
      <c r="Z6" s="6">
        <v>4.5</v>
      </c>
      <c r="AA6" s="6">
        <v>20</v>
      </c>
      <c r="AB6" s="5">
        <f t="shared" si="1"/>
        <v>77.85</v>
      </c>
      <c r="AC6" s="5">
        <f t="shared" si="2"/>
        <v>139.82999999999998</v>
      </c>
      <c r="AD6" s="5">
        <f t="shared" si="3"/>
        <v>69.91499999999999</v>
      </c>
      <c r="AE6" s="7">
        <f>IF(AD6&gt;=70,5,IF(AD6&gt;=60,4,(IF(AD6&gt;=50,3,IF(AD6&gt;=40,2,0)))))</f>
        <v>4</v>
      </c>
    </row>
    <row r="7" spans="1:31" ht="12.75">
      <c r="A7" s="4">
        <v>3</v>
      </c>
      <c r="B7" s="4" t="s">
        <v>35</v>
      </c>
      <c r="C7" s="4">
        <v>2.5</v>
      </c>
      <c r="D7" s="4">
        <v>5</v>
      </c>
      <c r="E7" s="4">
        <v>10</v>
      </c>
      <c r="F7" s="4">
        <v>1.95</v>
      </c>
      <c r="G7" s="4">
        <v>9</v>
      </c>
      <c r="H7" s="4">
        <v>7</v>
      </c>
      <c r="I7" s="4">
        <v>3.9</v>
      </c>
      <c r="J7" s="4">
        <v>2.7</v>
      </c>
      <c r="K7" s="4">
        <v>5.5</v>
      </c>
      <c r="L7" s="4">
        <v>2.6</v>
      </c>
      <c r="M7" s="4"/>
      <c r="N7" s="4">
        <v>5.85</v>
      </c>
      <c r="O7" s="5">
        <f t="shared" si="0"/>
        <v>56.00000000000001</v>
      </c>
      <c r="P7" s="4">
        <v>7</v>
      </c>
      <c r="Q7" s="4">
        <v>5</v>
      </c>
      <c r="R7" s="4">
        <v>4</v>
      </c>
      <c r="S7" s="4">
        <v>8</v>
      </c>
      <c r="T7" s="4">
        <v>8</v>
      </c>
      <c r="U7" s="4">
        <v>4.8</v>
      </c>
      <c r="V7" s="4">
        <v>3.75</v>
      </c>
      <c r="W7" s="4">
        <v>2</v>
      </c>
      <c r="X7" s="4"/>
      <c r="Y7" s="4">
        <v>2.5</v>
      </c>
      <c r="Z7" s="4">
        <v>7.95</v>
      </c>
      <c r="AA7" s="4">
        <v>20</v>
      </c>
      <c r="AB7" s="5">
        <f t="shared" si="1"/>
        <v>73</v>
      </c>
      <c r="AC7" s="5">
        <f t="shared" si="2"/>
        <v>129</v>
      </c>
      <c r="AD7" s="5">
        <f t="shared" si="3"/>
        <v>64.5</v>
      </c>
      <c r="AE7" s="7">
        <f>IF(AD7&gt;=70,5,IF(AD7&gt;=60,4,(IF(AD7&gt;=50,3,IF(AD7&gt;=40,2,0)))))</f>
        <v>4</v>
      </c>
    </row>
    <row r="8" spans="1:31" ht="12.75">
      <c r="A8" s="4">
        <v>4</v>
      </c>
      <c r="B8" s="4" t="s">
        <v>36</v>
      </c>
      <c r="C8" s="4">
        <v>4.5</v>
      </c>
      <c r="D8" s="4">
        <v>4.5</v>
      </c>
      <c r="E8" s="4"/>
      <c r="F8" s="4">
        <v>4</v>
      </c>
      <c r="G8" s="4">
        <v>10</v>
      </c>
      <c r="H8" s="4">
        <v>10</v>
      </c>
      <c r="I8" s="4">
        <v>4.65</v>
      </c>
      <c r="J8" s="4"/>
      <c r="K8" s="4"/>
      <c r="L8" s="4">
        <v>3.75</v>
      </c>
      <c r="M8" s="4"/>
      <c r="N8" s="4">
        <v>10.65</v>
      </c>
      <c r="O8" s="5">
        <f t="shared" si="0"/>
        <v>52.05</v>
      </c>
      <c r="P8" s="4">
        <v>9</v>
      </c>
      <c r="Q8" s="4">
        <v>5</v>
      </c>
      <c r="R8" s="4"/>
      <c r="S8" s="4">
        <v>10</v>
      </c>
      <c r="T8" s="4"/>
      <c r="U8" s="4">
        <v>4</v>
      </c>
      <c r="V8" s="4">
        <v>3.3</v>
      </c>
      <c r="W8" s="4"/>
      <c r="X8" s="4">
        <v>4</v>
      </c>
      <c r="Y8" s="4">
        <v>3.5</v>
      </c>
      <c r="Z8" s="4">
        <v>16.8</v>
      </c>
      <c r="AA8" s="4">
        <v>20</v>
      </c>
      <c r="AB8" s="5">
        <f t="shared" si="1"/>
        <v>75.6</v>
      </c>
      <c r="AC8" s="5">
        <f t="shared" si="2"/>
        <v>127.64999999999999</v>
      </c>
      <c r="AD8" s="5">
        <f t="shared" si="3"/>
        <v>63.824999999999996</v>
      </c>
      <c r="AE8" s="7">
        <v>4</v>
      </c>
    </row>
    <row r="9" spans="1:31" ht="12.75">
      <c r="A9" s="4">
        <v>5</v>
      </c>
      <c r="B9" s="4" t="s">
        <v>37</v>
      </c>
      <c r="C9" s="6">
        <v>4.5</v>
      </c>
      <c r="D9" s="6">
        <v>5</v>
      </c>
      <c r="E9" s="6">
        <v>9</v>
      </c>
      <c r="F9" s="6">
        <v>2.5</v>
      </c>
      <c r="G9" s="6">
        <v>10</v>
      </c>
      <c r="H9" s="6">
        <v>1</v>
      </c>
      <c r="I9" s="6">
        <v>2.85</v>
      </c>
      <c r="J9" s="6">
        <v>3.9</v>
      </c>
      <c r="K9" s="6">
        <v>6.6</v>
      </c>
      <c r="L9" s="6">
        <v>2.75</v>
      </c>
      <c r="M9" s="6">
        <v>1.8</v>
      </c>
      <c r="N9" s="6">
        <v>3.25</v>
      </c>
      <c r="O9" s="5">
        <f t="shared" si="0"/>
        <v>53.15</v>
      </c>
      <c r="P9" s="6">
        <v>9</v>
      </c>
      <c r="Q9" s="6">
        <v>5</v>
      </c>
      <c r="R9" s="6">
        <v>5</v>
      </c>
      <c r="S9" s="6">
        <v>8</v>
      </c>
      <c r="T9" s="6">
        <v>9</v>
      </c>
      <c r="U9" s="6">
        <v>3</v>
      </c>
      <c r="V9" s="6">
        <v>3.3</v>
      </c>
      <c r="W9" s="6">
        <v>2</v>
      </c>
      <c r="X9" s="6"/>
      <c r="Y9" s="6">
        <v>3.25</v>
      </c>
      <c r="Z9" s="6">
        <v>7.75</v>
      </c>
      <c r="AA9" s="6">
        <v>15</v>
      </c>
      <c r="AB9" s="5">
        <f t="shared" si="1"/>
        <v>70.3</v>
      </c>
      <c r="AC9" s="5">
        <f t="shared" si="2"/>
        <v>123.44999999999999</v>
      </c>
      <c r="AD9" s="5">
        <f t="shared" si="3"/>
        <v>61.724999999999994</v>
      </c>
      <c r="AE9" s="7">
        <f>IF(AD9&gt;=70,5,IF(AD9&gt;=60,4,(IF(AD9&gt;=50,3,IF(AD9&gt;=40,2,0)))))</f>
        <v>4</v>
      </c>
    </row>
    <row r="10" spans="1:31" ht="12.75">
      <c r="A10" s="4">
        <v>6</v>
      </c>
      <c r="B10" s="4" t="s">
        <v>38</v>
      </c>
      <c r="C10" s="6"/>
      <c r="D10" s="9">
        <v>4.5</v>
      </c>
      <c r="E10" s="6">
        <v>10</v>
      </c>
      <c r="F10" s="6">
        <v>4.15</v>
      </c>
      <c r="G10" s="6">
        <v>10</v>
      </c>
      <c r="H10" s="6"/>
      <c r="I10" s="6"/>
      <c r="J10" s="6">
        <v>2.3</v>
      </c>
      <c r="K10" s="6">
        <v>6.25</v>
      </c>
      <c r="L10" s="6"/>
      <c r="M10" s="6"/>
      <c r="N10" s="6">
        <v>6.55</v>
      </c>
      <c r="O10" s="5">
        <f t="shared" si="0"/>
        <v>43.75</v>
      </c>
      <c r="P10" s="6">
        <v>9</v>
      </c>
      <c r="Q10" s="6">
        <v>5</v>
      </c>
      <c r="R10" s="6"/>
      <c r="S10" s="6">
        <v>10</v>
      </c>
      <c r="T10" s="6">
        <v>9</v>
      </c>
      <c r="U10" s="6"/>
      <c r="V10" s="6">
        <v>3.4</v>
      </c>
      <c r="W10" s="6"/>
      <c r="X10" s="6"/>
      <c r="Y10" s="6">
        <v>4</v>
      </c>
      <c r="Z10" s="6">
        <v>13.15</v>
      </c>
      <c r="AA10" s="6">
        <v>20</v>
      </c>
      <c r="AB10" s="5">
        <f t="shared" si="1"/>
        <v>73.55</v>
      </c>
      <c r="AC10" s="5">
        <f t="shared" si="2"/>
        <v>117.3</v>
      </c>
      <c r="AD10" s="5">
        <f t="shared" si="3"/>
        <v>58.650000000000006</v>
      </c>
      <c r="AE10" s="7">
        <f>IF(AD10&gt;=70,5,IF(AD10&gt;=60,4,(IF(AD10&gt;=50,3,IF(AD10&gt;=40,2,0)))))</f>
        <v>3</v>
      </c>
    </row>
    <row r="11" spans="1:31" ht="12.75">
      <c r="A11" s="4">
        <v>7</v>
      </c>
      <c r="B11" s="4" t="s">
        <v>39</v>
      </c>
      <c r="C11" s="6">
        <v>4.5</v>
      </c>
      <c r="D11" s="9">
        <v>5</v>
      </c>
      <c r="E11" s="6">
        <v>10</v>
      </c>
      <c r="F11" s="6"/>
      <c r="G11" s="6">
        <v>10</v>
      </c>
      <c r="H11" s="6">
        <v>8</v>
      </c>
      <c r="I11" s="6"/>
      <c r="J11" s="6"/>
      <c r="K11" s="6"/>
      <c r="L11" s="6"/>
      <c r="M11" s="6"/>
      <c r="N11" s="6">
        <v>3.5</v>
      </c>
      <c r="O11" s="5">
        <f t="shared" si="0"/>
        <v>41</v>
      </c>
      <c r="P11" s="6">
        <v>10</v>
      </c>
      <c r="Q11" s="6">
        <v>5</v>
      </c>
      <c r="R11" s="6"/>
      <c r="S11" s="6">
        <v>9.5</v>
      </c>
      <c r="T11" s="6">
        <v>9</v>
      </c>
      <c r="U11" s="6">
        <v>3</v>
      </c>
      <c r="V11" s="6">
        <v>2.75</v>
      </c>
      <c r="W11" s="6">
        <v>3.5</v>
      </c>
      <c r="X11" s="6"/>
      <c r="Y11" s="6">
        <v>2.65</v>
      </c>
      <c r="Z11" s="6">
        <v>8.55</v>
      </c>
      <c r="AA11" s="6">
        <v>20</v>
      </c>
      <c r="AB11" s="5">
        <f t="shared" si="1"/>
        <v>73.95</v>
      </c>
      <c r="AC11" s="5">
        <f t="shared" si="2"/>
        <v>114.95</v>
      </c>
      <c r="AD11" s="5">
        <f t="shared" si="3"/>
        <v>57.475</v>
      </c>
      <c r="AE11" s="7">
        <f>IF(AD11&gt;=70,5,IF(AD11&gt;=60,4,(IF(AD11&gt;=50,3,IF(AD11&gt;=40,2,0)))))</f>
        <v>3</v>
      </c>
    </row>
    <row r="12" spans="1:31" ht="12.75">
      <c r="A12" s="4">
        <v>8</v>
      </c>
      <c r="B12" s="4" t="s">
        <v>40</v>
      </c>
      <c r="C12" s="4">
        <v>2.5</v>
      </c>
      <c r="D12" s="4">
        <v>5</v>
      </c>
      <c r="E12" s="4">
        <v>10</v>
      </c>
      <c r="F12" s="4">
        <v>1.95</v>
      </c>
      <c r="G12" s="4">
        <v>9</v>
      </c>
      <c r="H12" s="4">
        <v>7</v>
      </c>
      <c r="I12" s="4">
        <v>4</v>
      </c>
      <c r="J12" s="4">
        <v>1.2</v>
      </c>
      <c r="K12" s="4">
        <v>5.7</v>
      </c>
      <c r="L12" s="4"/>
      <c r="M12" s="4">
        <v>1.65</v>
      </c>
      <c r="N12" s="4">
        <v>4.7</v>
      </c>
      <c r="O12" s="5">
        <f t="shared" si="0"/>
        <v>52.70000000000001</v>
      </c>
      <c r="P12" s="4">
        <v>8</v>
      </c>
      <c r="Q12" s="4">
        <v>4.5</v>
      </c>
      <c r="R12" s="4">
        <v>4</v>
      </c>
      <c r="S12" s="4">
        <v>8</v>
      </c>
      <c r="T12" s="4">
        <v>8</v>
      </c>
      <c r="U12" s="4">
        <v>1</v>
      </c>
      <c r="V12" s="4"/>
      <c r="W12" s="4"/>
      <c r="X12" s="4">
        <v>2.4</v>
      </c>
      <c r="Y12" s="4"/>
      <c r="Z12" s="4">
        <v>4.5</v>
      </c>
      <c r="AA12" s="4">
        <v>15</v>
      </c>
      <c r="AB12" s="5">
        <f t="shared" si="1"/>
        <v>55.4</v>
      </c>
      <c r="AC12" s="5">
        <f t="shared" si="2"/>
        <v>108.10000000000001</v>
      </c>
      <c r="AD12" s="5">
        <f t="shared" si="3"/>
        <v>54.05000000000001</v>
      </c>
      <c r="AE12" s="7">
        <f>IF(AD12&gt;=70,5,IF(AD12&gt;=60,4,(IF(AD12&gt;=50,3,IF(AD12&gt;=40,2,0)))))</f>
        <v>3</v>
      </c>
    </row>
    <row r="13" spans="1:31" ht="12.75">
      <c r="A13" s="4">
        <v>9</v>
      </c>
      <c r="B13" s="4" t="s">
        <v>41</v>
      </c>
      <c r="C13" s="6"/>
      <c r="D13" s="6"/>
      <c r="E13" s="6">
        <v>8</v>
      </c>
      <c r="F13" s="6">
        <v>3</v>
      </c>
      <c r="G13" s="6"/>
      <c r="H13" s="6">
        <v>8</v>
      </c>
      <c r="I13" s="6">
        <v>4.4</v>
      </c>
      <c r="J13" s="6">
        <v>2.6</v>
      </c>
      <c r="K13" s="6">
        <v>6.15</v>
      </c>
      <c r="L13" s="6">
        <v>2.9</v>
      </c>
      <c r="M13" s="6">
        <v>1.5</v>
      </c>
      <c r="N13" s="6"/>
      <c r="O13" s="5">
        <f t="shared" si="0"/>
        <v>36.55</v>
      </c>
      <c r="P13" s="6">
        <v>8</v>
      </c>
      <c r="Q13" s="6">
        <v>4.5</v>
      </c>
      <c r="R13" s="6">
        <v>4</v>
      </c>
      <c r="S13" s="6">
        <v>8</v>
      </c>
      <c r="T13" s="6">
        <v>8</v>
      </c>
      <c r="U13" s="6">
        <v>2.6</v>
      </c>
      <c r="V13" s="6">
        <v>2.2</v>
      </c>
      <c r="W13" s="6">
        <v>2.75</v>
      </c>
      <c r="X13" s="6">
        <v>3.8</v>
      </c>
      <c r="Y13" s="6">
        <v>3.25</v>
      </c>
      <c r="Z13" s="6">
        <v>6</v>
      </c>
      <c r="AA13" s="6">
        <v>10</v>
      </c>
      <c r="AB13" s="5">
        <f t="shared" si="1"/>
        <v>63.1</v>
      </c>
      <c r="AC13" s="5">
        <f t="shared" si="2"/>
        <v>99.65</v>
      </c>
      <c r="AD13" s="5">
        <f t="shared" si="3"/>
        <v>49.825</v>
      </c>
      <c r="AE13" s="7">
        <v>3</v>
      </c>
    </row>
    <row r="14" spans="1:31" ht="12.75">
      <c r="A14" s="4">
        <v>10</v>
      </c>
      <c r="B14" s="4" t="s">
        <v>42</v>
      </c>
      <c r="C14" s="6">
        <v>1</v>
      </c>
      <c r="D14" s="9">
        <v>3</v>
      </c>
      <c r="E14" s="6">
        <v>8</v>
      </c>
      <c r="F14" s="6">
        <v>2.25</v>
      </c>
      <c r="G14" s="6"/>
      <c r="H14" s="6">
        <v>7</v>
      </c>
      <c r="I14" s="6">
        <v>3.35</v>
      </c>
      <c r="J14" s="6"/>
      <c r="K14" s="6">
        <v>5.55</v>
      </c>
      <c r="L14" s="6"/>
      <c r="M14" s="6"/>
      <c r="N14" s="6">
        <v>1.8</v>
      </c>
      <c r="O14" s="5">
        <f t="shared" si="0"/>
        <v>31.950000000000003</v>
      </c>
      <c r="P14" s="6">
        <v>7</v>
      </c>
      <c r="Q14" s="6">
        <v>5</v>
      </c>
      <c r="R14" s="6">
        <v>4.5</v>
      </c>
      <c r="S14" s="6">
        <v>9</v>
      </c>
      <c r="T14" s="6">
        <v>8</v>
      </c>
      <c r="U14" s="6"/>
      <c r="V14" s="6"/>
      <c r="W14" s="6"/>
      <c r="X14" s="6">
        <v>2.55</v>
      </c>
      <c r="Y14" s="6"/>
      <c r="Z14" s="6">
        <v>9.05</v>
      </c>
      <c r="AA14" s="6">
        <v>12</v>
      </c>
      <c r="AB14" s="5">
        <f t="shared" si="1"/>
        <v>57.099999999999994</v>
      </c>
      <c r="AC14" s="5">
        <f t="shared" si="2"/>
        <v>89.05</v>
      </c>
      <c r="AD14" s="5">
        <f t="shared" si="3"/>
        <v>44.525</v>
      </c>
      <c r="AE14" s="7">
        <f>IF(AD14&gt;=70,5,IF(AD14&gt;=60,4,(IF(AD14&gt;=50,3,IF(AD14&gt;=40,2,0)))))</f>
        <v>2</v>
      </c>
    </row>
    <row r="15" spans="1:31" ht="12.75">
      <c r="A15" s="4">
        <v>11</v>
      </c>
      <c r="B15" s="4" t="s">
        <v>43</v>
      </c>
      <c r="C15" s="6">
        <v>3.5</v>
      </c>
      <c r="D15" s="9"/>
      <c r="E15" s="6"/>
      <c r="F15" s="6"/>
      <c r="G15" s="6">
        <v>10</v>
      </c>
      <c r="H15" s="6">
        <v>10</v>
      </c>
      <c r="I15" s="6"/>
      <c r="J15" s="6"/>
      <c r="K15" s="6"/>
      <c r="L15" s="6"/>
      <c r="M15" s="6"/>
      <c r="N15" s="6">
        <v>3.35</v>
      </c>
      <c r="O15" s="5">
        <f t="shared" si="0"/>
        <v>26.85</v>
      </c>
      <c r="P15" s="6">
        <v>10</v>
      </c>
      <c r="Q15" s="6">
        <v>5</v>
      </c>
      <c r="R15" s="6">
        <v>0</v>
      </c>
      <c r="S15" s="6">
        <v>10</v>
      </c>
      <c r="T15" s="6"/>
      <c r="U15" s="6"/>
      <c r="V15" s="6"/>
      <c r="W15" s="6"/>
      <c r="X15" s="6"/>
      <c r="Y15" s="6"/>
      <c r="Z15" s="6">
        <v>10.8</v>
      </c>
      <c r="AA15" s="6">
        <v>20</v>
      </c>
      <c r="AB15" s="5">
        <f t="shared" si="1"/>
        <v>55.8</v>
      </c>
      <c r="AC15" s="5">
        <f t="shared" si="2"/>
        <v>82.65</v>
      </c>
      <c r="AD15" s="5">
        <f t="shared" si="3"/>
        <v>41.325</v>
      </c>
      <c r="AE15" s="7">
        <f>IF(AD15&gt;=70,5,IF(AD15&gt;=60,4,(IF(AD15&gt;=50,3,IF(AD15&gt;=40,2,0)))))</f>
        <v>2</v>
      </c>
    </row>
    <row r="16" spans="1:31" ht="12.75">
      <c r="A16" s="4">
        <v>12</v>
      </c>
      <c r="B16" s="4" t="s">
        <v>44</v>
      </c>
      <c r="C16" s="6">
        <v>2.5</v>
      </c>
      <c r="D16" s="9"/>
      <c r="E16" s="6"/>
      <c r="F16" s="6">
        <v>2.45</v>
      </c>
      <c r="G16" s="6">
        <v>10</v>
      </c>
      <c r="H16" s="6">
        <v>10</v>
      </c>
      <c r="I16" s="6"/>
      <c r="J16" s="6"/>
      <c r="K16" s="6"/>
      <c r="L16" s="6"/>
      <c r="M16" s="6"/>
      <c r="N16" s="6">
        <v>5.95</v>
      </c>
      <c r="O16" s="5">
        <f t="shared" si="0"/>
        <v>30.9</v>
      </c>
      <c r="P16" s="6">
        <v>9</v>
      </c>
      <c r="Q16" s="6"/>
      <c r="R16" s="6"/>
      <c r="S16" s="6"/>
      <c r="T16" s="6">
        <v>10</v>
      </c>
      <c r="U16" s="6"/>
      <c r="V16" s="6"/>
      <c r="W16" s="6"/>
      <c r="X16" s="6"/>
      <c r="Y16" s="6"/>
      <c r="Z16" s="6">
        <v>12.05</v>
      </c>
      <c r="AA16" s="6">
        <v>20</v>
      </c>
      <c r="AB16" s="5">
        <f t="shared" si="1"/>
        <v>51.05</v>
      </c>
      <c r="AC16" s="5">
        <f t="shared" si="2"/>
        <v>81.94999999999999</v>
      </c>
      <c r="AD16" s="5">
        <f t="shared" si="3"/>
        <v>40.974999999999994</v>
      </c>
      <c r="AE16" s="7">
        <f>IF(AD16&gt;=70,5,IF(AD16&gt;=60,4,(IF(AD16&gt;=50,3,IF(AD16&gt;=40,2,0)))))</f>
        <v>2</v>
      </c>
    </row>
    <row r="17" spans="1:31" ht="12.75">
      <c r="A17" s="4">
        <v>13</v>
      </c>
      <c r="B17" s="4" t="s">
        <v>45</v>
      </c>
      <c r="C17" s="6">
        <v>2.5</v>
      </c>
      <c r="D17" s="9">
        <v>4.5</v>
      </c>
      <c r="E17" s="6"/>
      <c r="F17" s="6">
        <v>2.55</v>
      </c>
      <c r="G17" s="6"/>
      <c r="H17" s="6">
        <v>8</v>
      </c>
      <c r="I17" s="6">
        <v>2.9</v>
      </c>
      <c r="J17" s="6">
        <v>2.75</v>
      </c>
      <c r="K17" s="6"/>
      <c r="L17" s="6"/>
      <c r="M17" s="6"/>
      <c r="N17" s="6">
        <v>0.2</v>
      </c>
      <c r="O17" s="5">
        <f t="shared" si="0"/>
        <v>23.4</v>
      </c>
      <c r="P17" s="6">
        <v>9</v>
      </c>
      <c r="Q17" s="6"/>
      <c r="R17" s="6">
        <v>4.5</v>
      </c>
      <c r="S17" s="6"/>
      <c r="T17" s="6">
        <v>8</v>
      </c>
      <c r="U17" s="6">
        <v>4</v>
      </c>
      <c r="V17" s="6">
        <v>2.45</v>
      </c>
      <c r="W17" s="6">
        <v>3</v>
      </c>
      <c r="X17" s="6">
        <v>1</v>
      </c>
      <c r="Y17" s="6"/>
      <c r="Z17" s="6">
        <v>3</v>
      </c>
      <c r="AA17" s="6">
        <v>12</v>
      </c>
      <c r="AB17" s="5">
        <f t="shared" si="1"/>
        <v>46.95</v>
      </c>
      <c r="AC17" s="5">
        <f t="shared" si="2"/>
        <v>70.35</v>
      </c>
      <c r="AD17" s="5">
        <f t="shared" si="3"/>
        <v>35.175</v>
      </c>
      <c r="AE17" s="7">
        <v>2</v>
      </c>
    </row>
    <row r="18" spans="1:31" ht="12.75">
      <c r="A18" s="4">
        <v>14</v>
      </c>
      <c r="B18" s="4" t="s">
        <v>46</v>
      </c>
      <c r="C18" s="6"/>
      <c r="D18" s="6"/>
      <c r="E18" s="6"/>
      <c r="F18" s="6"/>
      <c r="G18" s="6">
        <v>8</v>
      </c>
      <c r="H18" s="6">
        <v>8</v>
      </c>
      <c r="I18" s="6"/>
      <c r="J18" s="6"/>
      <c r="K18" s="6"/>
      <c r="L18" s="6"/>
      <c r="M18" s="6"/>
      <c r="N18" s="6">
        <v>1.15</v>
      </c>
      <c r="O18" s="5">
        <f t="shared" si="0"/>
        <v>17.15</v>
      </c>
      <c r="P18" s="6">
        <v>8</v>
      </c>
      <c r="Q18" s="6">
        <v>4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5">
        <f t="shared" si="1"/>
        <v>12</v>
      </c>
      <c r="AC18" s="5">
        <f t="shared" si="2"/>
        <v>29.15</v>
      </c>
      <c r="AD18" s="5">
        <f t="shared" si="3"/>
        <v>14.575</v>
      </c>
      <c r="AE18" s="7">
        <f>IF(AD18&gt;=70,5,IF(AD18&gt;=60,4,(IF(AD18&gt;=50,3,IF(AD18&gt;=40,2,0)))))</f>
        <v>0</v>
      </c>
    </row>
    <row r="21" ht="12.75">
      <c r="B21" s="10"/>
    </row>
    <row r="22" ht="12.75">
      <c r="B22" s="10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2012-04-24T10:24:27Z</dcterms:created>
  <dcterms:modified xsi:type="dcterms:W3CDTF">2012-04-24T10:25:17Z</dcterms:modified>
  <cp:category/>
  <cp:version/>
  <cp:contentType/>
  <cp:contentStatus/>
</cp:coreProperties>
</file>