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рофильный курс 083" sheetId="1" r:id="rId1"/>
  </sheets>
  <calcPr calcId="144525"/>
</workbook>
</file>

<file path=xl/calcChain.xml><?xml version="1.0" encoding="utf-8"?>
<calcChain xmlns="http://schemas.openxmlformats.org/spreadsheetml/2006/main">
  <c r="V16" i="1" l="1"/>
  <c r="V12" i="1"/>
  <c r="W12" i="1" s="1"/>
  <c r="Y12" i="1" s="1"/>
  <c r="V11" i="1"/>
  <c r="W11" i="1" s="1"/>
  <c r="Y11" i="1" s="1"/>
  <c r="W10" i="1"/>
  <c r="Y10" i="1" s="1"/>
  <c r="V10" i="1"/>
  <c r="V9" i="1"/>
  <c r="W9" i="1" s="1"/>
  <c r="Y9" i="1" s="1"/>
  <c r="W8" i="1"/>
  <c r="Y8" i="1" s="1"/>
  <c r="V8" i="1"/>
  <c r="V7" i="1"/>
  <c r="W7" i="1" s="1"/>
  <c r="Y7" i="1" s="1"/>
  <c r="W6" i="1"/>
  <c r="Y6" i="1" s="1"/>
  <c r="V6" i="1"/>
  <c r="V5" i="1"/>
  <c r="W5" i="1" s="1"/>
  <c r="Y5" i="1" s="1"/>
</calcChain>
</file>

<file path=xl/sharedStrings.xml><?xml version="1.0" encoding="utf-8"?>
<sst xmlns="http://schemas.openxmlformats.org/spreadsheetml/2006/main" count="26" uniqueCount="23">
  <si>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</si>
  <si>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</si>
  <si>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</si>
  <si>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</si>
  <si>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</si>
  <si>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</si>
  <si>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кр3</t>
  </si>
  <si>
    <t>№</t>
  </si>
  <si>
    <t>фамилия, имя</t>
  </si>
  <si>
    <t>зачет</t>
  </si>
  <si>
    <t>сумма</t>
  </si>
  <si>
    <t>процент</t>
  </si>
  <si>
    <t>приз.балл</t>
  </si>
  <si>
    <t>оценка</t>
  </si>
  <si>
    <t>Бармин Илья</t>
  </si>
  <si>
    <t>Фадеева Татьяна</t>
  </si>
  <si>
    <t>Понькин Никита</t>
  </si>
  <si>
    <t>Чунарев Никита</t>
  </si>
  <si>
    <t>Гареев Марк</t>
  </si>
  <si>
    <t>Заводчиков Антон</t>
  </si>
  <si>
    <t>Мосин Михаил</t>
  </si>
  <si>
    <t>Ведерников Макар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</si>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</sst>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Border="1"/>
    <xf numFmtId="0" fontId="2" fillId="6" borderId="3" xfId="0" applyFont="1" applyFill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/>
    <xf numFmtId="2" fontId="2" fillId="0" borderId="3" xfId="0" applyNumberFormat="1" applyFont="1" applyBorder="1"/>
    <xf numFmtId="1" fontId="3" fillId="0" borderId="3" xfId="0" applyNumberFormat="1" applyFont="1" applyBorder="1"/>
    <xf numFmtId="2" fontId="0" fillId="0" borderId="3" xfId="0" applyNumberFormat="1" applyBorder="1" applyAlignment="1">
      <alignment horizontal="right"/>
    </xf>
    <xf numFmtId="0" fontId="3" fillId="0" borderId="0" xfId="0" applyFont="1"/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0" xfId="0" applyNumberFormat="1" applyFont="1"/>
    <xf numFmtId="1" fontId="3" fillId="0" borderId="4" xfId="0" applyNumberFormat="1" applyFont="1" applyFill="1" applyBorder="1"/>
    <xf numFmtId="0" fontId="3" fillId="0" borderId="0" xfId="0" quotePrefix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selection activeCell="W5" sqref="W5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11" width="5.7109375" customWidth="1"/>
    <col min="12" max="12" width="6.7109375" customWidth="1"/>
    <col min="13" max="18" width="5.7109375" customWidth="1"/>
    <col min="19" max="20" width="7.140625" customWidth="1"/>
    <col min="21" max="21" width="6.7109375" customWidth="1"/>
    <col min="23" max="23" width="8.85546875" customWidth="1"/>
    <col min="24" max="24" width="9.7109375" hidden="1" customWidth="1"/>
    <col min="25" max="25" width="7" customWidth="1"/>
  </cols>
  <sheetData>
    <row r="1" spans="1:25" x14ac:dyDescent="0.2">
      <c r="B1" s="1" t="s">
        <v>0</v>
      </c>
    </row>
    <row r="2" spans="1:25" x14ac:dyDescent="0.2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3" t="s">
        <v>2</v>
      </c>
      <c r="N2" s="3"/>
      <c r="O2" s="3"/>
      <c r="P2" s="3"/>
      <c r="Q2" s="3"/>
      <c r="R2" s="3"/>
      <c r="S2" s="4"/>
      <c r="T2" s="4"/>
      <c r="U2" s="4"/>
      <c r="V2" s="5"/>
      <c r="W2" s="6" t="s">
        <v>3</v>
      </c>
      <c r="X2" s="5"/>
      <c r="Y2" s="5"/>
    </row>
    <row r="3" spans="1:25" x14ac:dyDescent="0.2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10" t="s">
        <v>4</v>
      </c>
      <c r="T3" s="10" t="s">
        <v>5</v>
      </c>
      <c r="U3" s="11" t="s">
        <v>6</v>
      </c>
      <c r="V3" s="12"/>
      <c r="W3" s="12"/>
      <c r="X3" s="12"/>
      <c r="Y3" s="12"/>
    </row>
    <row r="4" spans="1:25" x14ac:dyDescent="0.2">
      <c r="A4" s="13" t="s">
        <v>7</v>
      </c>
      <c r="B4" s="13" t="s">
        <v>8</v>
      </c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 t="s">
        <v>9</v>
      </c>
      <c r="M4" s="13">
        <v>1</v>
      </c>
      <c r="N4" s="13">
        <v>2</v>
      </c>
      <c r="O4" s="13">
        <v>3</v>
      </c>
      <c r="P4" s="13">
        <v>4</v>
      </c>
      <c r="Q4" s="13">
        <v>5</v>
      </c>
      <c r="R4" s="13">
        <v>6</v>
      </c>
      <c r="S4" s="13" t="s">
        <v>10</v>
      </c>
      <c r="T4" s="13" t="s">
        <v>10</v>
      </c>
      <c r="U4" s="13" t="s">
        <v>10</v>
      </c>
      <c r="V4" s="13" t="s">
        <v>10</v>
      </c>
      <c r="W4" s="13" t="s">
        <v>11</v>
      </c>
      <c r="X4" s="13" t="s">
        <v>12</v>
      </c>
      <c r="Y4" s="13" t="s">
        <v>13</v>
      </c>
    </row>
    <row r="5" spans="1:25" x14ac:dyDescent="0.2">
      <c r="A5" s="14">
        <v>1</v>
      </c>
      <c r="B5" s="15" t="s">
        <v>14</v>
      </c>
      <c r="C5" s="16"/>
      <c r="D5" s="17">
        <v>8</v>
      </c>
      <c r="E5" s="16">
        <v>15</v>
      </c>
      <c r="F5" s="16">
        <v>10</v>
      </c>
      <c r="G5" s="16">
        <v>10</v>
      </c>
      <c r="H5" s="16">
        <v>15</v>
      </c>
      <c r="I5" s="16">
        <v>16</v>
      </c>
      <c r="J5" s="16">
        <v>4</v>
      </c>
      <c r="K5" s="16">
        <v>7</v>
      </c>
      <c r="L5" s="16">
        <v>15</v>
      </c>
      <c r="M5" s="16">
        <v>8</v>
      </c>
      <c r="N5" s="16">
        <v>7.5</v>
      </c>
      <c r="O5" s="16">
        <v>12</v>
      </c>
      <c r="P5" s="16">
        <v>3</v>
      </c>
      <c r="Q5" s="16">
        <v>17</v>
      </c>
      <c r="R5" s="16">
        <v>4</v>
      </c>
      <c r="S5" s="16">
        <v>6</v>
      </c>
      <c r="T5" s="16">
        <v>14</v>
      </c>
      <c r="U5" s="18">
        <v>17</v>
      </c>
      <c r="V5" s="19">
        <f>SUM(C5:U5)</f>
        <v>188.5</v>
      </c>
      <c r="W5" s="19">
        <f>V5/$V$16*100</f>
        <v>86.467889908256879</v>
      </c>
      <c r="X5" s="19"/>
      <c r="Y5" s="20">
        <f>IF(W5&gt;=70,5,IF(W5&gt;=60,4,(IF(W5&gt;=50,3,IF(W5&gt;=40,2,0)))))</f>
        <v>5</v>
      </c>
    </row>
    <row r="6" spans="1:25" x14ac:dyDescent="0.2">
      <c r="A6" s="14">
        <v>2</v>
      </c>
      <c r="B6" s="15" t="s">
        <v>15</v>
      </c>
      <c r="C6" s="16">
        <v>7</v>
      </c>
      <c r="D6" s="17">
        <v>10</v>
      </c>
      <c r="E6" s="16">
        <v>15</v>
      </c>
      <c r="F6" s="16">
        <v>5</v>
      </c>
      <c r="G6" s="16">
        <v>12</v>
      </c>
      <c r="H6" s="16"/>
      <c r="I6" s="16">
        <v>0</v>
      </c>
      <c r="J6" s="16">
        <v>5</v>
      </c>
      <c r="K6" s="16">
        <v>10</v>
      </c>
      <c r="L6" s="16">
        <v>5</v>
      </c>
      <c r="M6" s="16">
        <v>7</v>
      </c>
      <c r="N6" s="16">
        <v>9.5</v>
      </c>
      <c r="O6" s="16">
        <v>14</v>
      </c>
      <c r="P6" s="16">
        <v>5</v>
      </c>
      <c r="Q6" s="16">
        <v>15</v>
      </c>
      <c r="R6" s="16">
        <v>10</v>
      </c>
      <c r="S6" s="16">
        <v>7</v>
      </c>
      <c r="T6" s="16">
        <v>15</v>
      </c>
      <c r="U6" s="18">
        <v>16</v>
      </c>
      <c r="V6" s="19">
        <f>SUM(C6:U6)</f>
        <v>167.5</v>
      </c>
      <c r="W6" s="19">
        <f>V6/$V$16*100</f>
        <v>76.834862385321102</v>
      </c>
      <c r="X6" s="19"/>
      <c r="Y6" s="20">
        <f>IF(W6&gt;=70,5,IF(W6&gt;=60,4,(IF(W6&gt;=50,3,IF(W6&gt;=40,2,0)))))</f>
        <v>5</v>
      </c>
    </row>
    <row r="7" spans="1:25" x14ac:dyDescent="0.2">
      <c r="A7" s="14">
        <v>3</v>
      </c>
      <c r="B7" s="15" t="s">
        <v>16</v>
      </c>
      <c r="C7" s="16">
        <v>5</v>
      </c>
      <c r="D7" s="17"/>
      <c r="E7" s="16">
        <v>13</v>
      </c>
      <c r="F7" s="16">
        <v>10</v>
      </c>
      <c r="G7" s="16">
        <v>12</v>
      </c>
      <c r="H7" s="16">
        <v>5</v>
      </c>
      <c r="I7" s="16">
        <v>9</v>
      </c>
      <c r="J7" s="16">
        <v>6</v>
      </c>
      <c r="K7" s="16">
        <v>8</v>
      </c>
      <c r="L7" s="16"/>
      <c r="M7" s="16"/>
      <c r="N7" s="16">
        <v>10</v>
      </c>
      <c r="O7" s="16">
        <v>6</v>
      </c>
      <c r="P7" s="16">
        <v>10</v>
      </c>
      <c r="Q7" s="16">
        <v>15</v>
      </c>
      <c r="R7" s="16">
        <v>5</v>
      </c>
      <c r="S7" s="16">
        <v>14</v>
      </c>
      <c r="T7" s="16">
        <v>16</v>
      </c>
      <c r="U7" s="18">
        <v>18</v>
      </c>
      <c r="V7" s="19">
        <f>SUM(C7:U7)</f>
        <v>162</v>
      </c>
      <c r="W7" s="19">
        <f>V7/$V$16*100</f>
        <v>74.311926605504581</v>
      </c>
      <c r="X7" s="19"/>
      <c r="Y7" s="20">
        <f>IF(W7&gt;=70,5,IF(W7&gt;=60,4,(IF(W7&gt;=50,3,IF(W7&gt;=40,2,0)))))</f>
        <v>5</v>
      </c>
    </row>
    <row r="8" spans="1:25" x14ac:dyDescent="0.2">
      <c r="A8" s="14">
        <v>4</v>
      </c>
      <c r="B8" s="15" t="s">
        <v>17</v>
      </c>
      <c r="C8" s="16">
        <v>10</v>
      </c>
      <c r="D8" s="17">
        <v>10</v>
      </c>
      <c r="E8" s="16">
        <v>15</v>
      </c>
      <c r="F8" s="16">
        <v>10</v>
      </c>
      <c r="G8" s="16">
        <v>15</v>
      </c>
      <c r="H8" s="16"/>
      <c r="I8" s="16">
        <v>12</v>
      </c>
      <c r="J8" s="16">
        <v>6</v>
      </c>
      <c r="K8" s="16">
        <v>6</v>
      </c>
      <c r="L8" s="16">
        <v>10</v>
      </c>
      <c r="M8" s="16"/>
      <c r="N8" s="16"/>
      <c r="O8" s="16"/>
      <c r="P8" s="16"/>
      <c r="Q8" s="16"/>
      <c r="R8" s="16"/>
      <c r="S8" s="16">
        <v>20</v>
      </c>
      <c r="T8" s="16">
        <v>16</v>
      </c>
      <c r="U8" s="18">
        <v>18</v>
      </c>
      <c r="V8" s="19">
        <f>SUM(C8:U8)</f>
        <v>148</v>
      </c>
      <c r="W8" s="19">
        <f>V8/$V$16*100</f>
        <v>67.889908256880744</v>
      </c>
      <c r="X8" s="19"/>
      <c r="Y8" s="20">
        <f>IF(W8&gt;=70,5,IF(W8&gt;=60,4,(IF(W8&gt;=50,3,IF(W8&gt;=40,2,0)))))</f>
        <v>4</v>
      </c>
    </row>
    <row r="9" spans="1:25" x14ac:dyDescent="0.2">
      <c r="A9" s="14">
        <v>5</v>
      </c>
      <c r="B9" s="15" t="s">
        <v>18</v>
      </c>
      <c r="C9" s="21">
        <v>5</v>
      </c>
      <c r="D9" s="17"/>
      <c r="E9" s="16">
        <v>15</v>
      </c>
      <c r="F9" s="16"/>
      <c r="G9" s="16">
        <v>7</v>
      </c>
      <c r="H9" s="16">
        <v>5</v>
      </c>
      <c r="I9" s="16">
        <v>3</v>
      </c>
      <c r="J9" s="16">
        <v>5</v>
      </c>
      <c r="K9" s="16">
        <v>10</v>
      </c>
      <c r="L9" s="16">
        <v>10</v>
      </c>
      <c r="M9" s="16">
        <v>6</v>
      </c>
      <c r="N9" s="16">
        <v>9.5</v>
      </c>
      <c r="O9" s="16">
        <v>11</v>
      </c>
      <c r="P9" s="16"/>
      <c r="Q9" s="16">
        <v>9</v>
      </c>
      <c r="R9" s="16">
        <v>3</v>
      </c>
      <c r="S9" s="16">
        <v>14</v>
      </c>
      <c r="T9" s="16">
        <v>15</v>
      </c>
      <c r="U9" s="18">
        <v>15</v>
      </c>
      <c r="V9" s="19">
        <f>SUM(C9:U9)</f>
        <v>142.5</v>
      </c>
      <c r="W9" s="19">
        <f>V9/$V$16*100</f>
        <v>65.366972477064223</v>
      </c>
      <c r="X9" s="19"/>
      <c r="Y9" s="20">
        <f>IF(W9&gt;=70,5,IF(W9&gt;=60,4,(IF(W9&gt;=50,3,IF(W9&gt;=40,2,0)))))</f>
        <v>4</v>
      </c>
    </row>
    <row r="10" spans="1:25" x14ac:dyDescent="0.2">
      <c r="A10" s="14">
        <v>6</v>
      </c>
      <c r="B10" s="15" t="s">
        <v>19</v>
      </c>
      <c r="C10" s="16">
        <v>4</v>
      </c>
      <c r="D10" s="17">
        <v>6.5</v>
      </c>
      <c r="E10" s="16">
        <v>15</v>
      </c>
      <c r="F10" s="16"/>
      <c r="G10" s="16">
        <v>9</v>
      </c>
      <c r="H10" s="16"/>
      <c r="I10" s="16">
        <v>18</v>
      </c>
      <c r="J10" s="16"/>
      <c r="K10" s="16">
        <v>8</v>
      </c>
      <c r="L10" s="16">
        <v>10</v>
      </c>
      <c r="M10" s="16"/>
      <c r="N10" s="16"/>
      <c r="O10" s="16"/>
      <c r="P10" s="16"/>
      <c r="Q10" s="16"/>
      <c r="R10" s="16"/>
      <c r="S10" s="16"/>
      <c r="T10" s="16">
        <v>12</v>
      </c>
      <c r="U10" s="18"/>
      <c r="V10" s="19">
        <f>SUM(C10:U10)</f>
        <v>82.5</v>
      </c>
      <c r="W10" s="19">
        <f>V10/$V$16*100</f>
        <v>37.844036697247709</v>
      </c>
      <c r="X10" s="19"/>
      <c r="Y10" s="20">
        <f>IF(W10&gt;=70,5,IF(W10&gt;=60,4,(IF(W10&gt;=50,3,IF(W10&gt;=40,2,0)))))</f>
        <v>0</v>
      </c>
    </row>
    <row r="11" spans="1:25" x14ac:dyDescent="0.2">
      <c r="A11" s="14">
        <v>7</v>
      </c>
      <c r="B11" s="15" t="s">
        <v>20</v>
      </c>
      <c r="C11" s="16"/>
      <c r="D11" s="17"/>
      <c r="E11" s="16">
        <v>10</v>
      </c>
      <c r="F11" s="16">
        <v>5</v>
      </c>
      <c r="G11" s="16">
        <v>2.5</v>
      </c>
      <c r="H11" s="16"/>
      <c r="I11" s="16"/>
      <c r="J11" s="16">
        <v>1.5</v>
      </c>
      <c r="K11" s="16">
        <v>6</v>
      </c>
      <c r="L11" s="16">
        <v>9.5</v>
      </c>
      <c r="M11" s="16">
        <v>0</v>
      </c>
      <c r="N11" s="16">
        <v>2</v>
      </c>
      <c r="O11" s="16">
        <v>4</v>
      </c>
      <c r="P11" s="16"/>
      <c r="Q11" s="16"/>
      <c r="R11" s="16"/>
      <c r="S11" s="16">
        <v>5</v>
      </c>
      <c r="T11" s="16">
        <v>4.5</v>
      </c>
      <c r="U11" s="18">
        <v>15</v>
      </c>
      <c r="V11" s="19">
        <f>SUM(C11:U11)</f>
        <v>65</v>
      </c>
      <c r="W11" s="19">
        <f>V11/$V$16*100</f>
        <v>29.816513761467888</v>
      </c>
      <c r="X11" s="19"/>
      <c r="Y11" s="20">
        <f>IF(W11&gt;=70,5,IF(W11&gt;=60,4,(IF(W11&gt;=50,3,IF(W11&gt;=40,2,0)))))</f>
        <v>0</v>
      </c>
    </row>
    <row r="12" spans="1:25" x14ac:dyDescent="0.2">
      <c r="A12" s="14">
        <v>8</v>
      </c>
      <c r="B12" s="15" t="s">
        <v>21</v>
      </c>
      <c r="C12" s="16"/>
      <c r="D12" s="17"/>
      <c r="E12" s="16"/>
      <c r="F12" s="16"/>
      <c r="G12" s="16"/>
      <c r="H12" s="16"/>
      <c r="I12" s="16"/>
      <c r="J12" s="16"/>
      <c r="K12" s="16">
        <v>3</v>
      </c>
      <c r="L12" s="16">
        <v>10</v>
      </c>
      <c r="M12" s="16"/>
      <c r="N12" s="16"/>
      <c r="O12" s="16"/>
      <c r="P12" s="16"/>
      <c r="Q12" s="16"/>
      <c r="R12" s="16"/>
      <c r="S12" s="16">
        <v>10</v>
      </c>
      <c r="T12" s="16"/>
      <c r="U12" s="18">
        <v>15</v>
      </c>
      <c r="V12" s="19">
        <f>SUM(C12:U12)</f>
        <v>38</v>
      </c>
      <c r="W12" s="19">
        <f>V12/$V$16*100</f>
        <v>17.431192660550458</v>
      </c>
      <c r="X12" s="19"/>
      <c r="Y12" s="20">
        <f>IF(W12&gt;=70,5,IF(W12&gt;=60,4,(IF(W12&gt;=50,3,IF(W12&gt;=40,2,0)))))</f>
        <v>0</v>
      </c>
    </row>
    <row r="13" spans="1:25" x14ac:dyDescent="0.2">
      <c r="A13" s="14">
        <v>9</v>
      </c>
      <c r="B13" s="15"/>
      <c r="C13" s="16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8"/>
      <c r="V13" s="19"/>
      <c r="W13" s="19"/>
      <c r="X13" s="19"/>
      <c r="Y13" s="20"/>
    </row>
    <row r="14" spans="1:25" x14ac:dyDescent="0.2">
      <c r="A14" s="14">
        <v>10</v>
      </c>
      <c r="B14" s="15"/>
      <c r="C14" s="16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8"/>
      <c r="V14" s="19"/>
      <c r="W14" s="19"/>
      <c r="X14" s="19"/>
      <c r="Y14" s="20"/>
    </row>
    <row r="15" spans="1:25" x14ac:dyDescent="0.2">
      <c r="A15" s="14">
        <v>11</v>
      </c>
      <c r="B15" s="15"/>
      <c r="C15" s="21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8"/>
      <c r="V15" s="19"/>
      <c r="W15" s="19"/>
      <c r="X15" s="19"/>
      <c r="Y15" s="20"/>
    </row>
    <row r="16" spans="1:25" x14ac:dyDescent="0.2">
      <c r="A16" s="22" t="s">
        <v>22</v>
      </c>
      <c r="C16" s="23">
        <v>10</v>
      </c>
      <c r="D16" s="24">
        <v>10</v>
      </c>
      <c r="E16" s="25">
        <v>15</v>
      </c>
      <c r="F16" s="26">
        <v>10</v>
      </c>
      <c r="G16" s="26">
        <v>8</v>
      </c>
      <c r="H16" s="26">
        <v>15</v>
      </c>
      <c r="I16" s="26">
        <v>15</v>
      </c>
      <c r="J16" s="26">
        <v>7</v>
      </c>
      <c r="K16" s="26">
        <v>10</v>
      </c>
      <c r="L16" s="26">
        <v>10</v>
      </c>
      <c r="M16" s="26">
        <v>10</v>
      </c>
      <c r="N16" s="26">
        <v>10</v>
      </c>
      <c r="O16" s="26">
        <v>10</v>
      </c>
      <c r="P16" s="26">
        <v>10</v>
      </c>
      <c r="Q16" s="26">
        <v>20</v>
      </c>
      <c r="R16" s="26">
        <v>10</v>
      </c>
      <c r="S16" s="26">
        <v>20</v>
      </c>
      <c r="T16" s="26">
        <v>20</v>
      </c>
      <c r="U16" s="26">
        <v>18</v>
      </c>
      <c r="V16" s="26">
        <f>SUM(C16:R16,S16,U16)</f>
        <v>218</v>
      </c>
      <c r="W16" s="25"/>
      <c r="Y16" s="27"/>
    </row>
    <row r="17" spans="9:9" x14ac:dyDescent="0.2">
      <c r="I17" s="28"/>
    </row>
  </sheetData>
  <mergeCells count="3">
    <mergeCell ref="C2:L2"/>
    <mergeCell ref="M2:R2"/>
    <mergeCell ref="S2:U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Профильный курс 083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2018-05-03T07:37:40Z</dcterms:created>
  <dcterms:modified xsi:type="dcterms:W3CDTF">2018-05-03T07:39:00Z</dcterms:modified>
</cp:coreProperties>
</file>